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345" windowHeight="9435" activeTab="0"/>
  </bookViews>
  <sheets>
    <sheet name="Prioritized" sheetId="1" r:id="rId1"/>
  </sheets>
  <definedNames>
    <definedName name="_xlnm.Print_Area" localSheetId="0">'Prioritized'!$A$1:$O$67</definedName>
  </definedNames>
  <calcPr fullCalcOnLoad="1"/>
</workbook>
</file>

<file path=xl/sharedStrings.xml><?xml version="1.0" encoding="utf-8"?>
<sst xmlns="http://schemas.openxmlformats.org/spreadsheetml/2006/main" count="573" uniqueCount="239">
  <si>
    <t>Format</t>
  </si>
  <si>
    <t>Format expected in the Future</t>
  </si>
  <si>
    <t>Basic Application</t>
  </si>
  <si>
    <t>Priority</t>
  </si>
  <si>
    <t>Frequency</t>
  </si>
  <si>
    <t>level 1B original from Satellite Operator</t>
  </si>
  <si>
    <t>Geotiff</t>
  </si>
  <si>
    <t>P1</t>
  </si>
  <si>
    <t>15 – 30 minutes</t>
  </si>
  <si>
    <t>Real time</t>
  </si>
  <si>
    <t>tiff image low resolution</t>
  </si>
  <si>
    <t>synoptic Analysis</t>
  </si>
  <si>
    <t>30 minutes</t>
  </si>
  <si>
    <t>level 1b original from satellite operator</t>
  </si>
  <si>
    <t>2 hours</t>
  </si>
  <si>
    <t>real time</t>
  </si>
  <si>
    <t>level 1b, original from satellite operator</t>
  </si>
  <si>
    <t>3 hours</t>
  </si>
  <si>
    <t>Global operational LEO  sounding</t>
  </si>
  <si>
    <t>1 hour</t>
  </si>
  <si>
    <t>netcdf</t>
  </si>
  <si>
    <t>daily</t>
  </si>
  <si>
    <t>no real time</t>
  </si>
  <si>
    <t>image tiff – low resolution</t>
  </si>
  <si>
    <t>Synoptic analysis</t>
  </si>
  <si>
    <t>3.5 days</t>
  </si>
  <si>
    <t>Global Radio-occultation sounding</t>
  </si>
  <si>
    <t>6  hour</t>
  </si>
  <si>
    <t>Regional Cloud analysis</t>
  </si>
  <si>
    <t>Warning</t>
  </si>
  <si>
    <t>daily – when it is detected</t>
  </si>
  <si>
    <t>P2</t>
  </si>
  <si>
    <t>Real Time</t>
  </si>
  <si>
    <t>2 hour</t>
  </si>
  <si>
    <t>6 hours</t>
  </si>
  <si>
    <t>level 1C, original from satellite operator</t>
  </si>
  <si>
    <t>Global LEO Scatterometer sensors</t>
  </si>
  <si>
    <t>Synoptic analysis and applications</t>
  </si>
  <si>
    <t>Product and Image generation.             Assimilation</t>
  </si>
  <si>
    <t>Product generation. Assimilation</t>
  </si>
  <si>
    <t>Product generation Assimilation</t>
  </si>
  <si>
    <t>Retrieval altimetry  level 2</t>
  </si>
  <si>
    <t>Retrieval altimetry           ASCII</t>
  </si>
  <si>
    <t>Required data rate (kb/s)</t>
  </si>
  <si>
    <t>(one granule)</t>
  </si>
  <si>
    <t>image size</t>
  </si>
  <si>
    <t>(granule)</t>
  </si>
  <si>
    <t>Size                      (kB)</t>
  </si>
  <si>
    <t xml:space="preserve">size comment </t>
  </si>
  <si>
    <t>15 - 30 minutes</t>
  </si>
  <si>
    <t>Level 1b, original from satellite operator</t>
  </si>
  <si>
    <t>three images</t>
  </si>
  <si>
    <t>Product generation</t>
  </si>
  <si>
    <t>every 15 days</t>
  </si>
  <si>
    <t>GOES E and W</t>
  </si>
  <si>
    <t>(three granules</t>
  </si>
  <si>
    <t>(5 satellites)</t>
  </si>
  <si>
    <t xml:space="preserve"> (5 satellites)</t>
  </si>
  <si>
    <t>P3</t>
  </si>
  <si>
    <t>Timeliness (min)</t>
  </si>
  <si>
    <t>warning (+Synoptic analysis)</t>
  </si>
  <si>
    <t>Warning (+Synoptic analysis)</t>
  </si>
  <si>
    <t>GEO sounding over other regions</t>
  </si>
  <si>
    <t>Cloud Top Pressure</t>
  </si>
  <si>
    <t>environmental analysis</t>
  </si>
  <si>
    <t>synoptic analysis</t>
  </si>
  <si>
    <t>item</t>
  </si>
  <si>
    <t>South Am region, mosaic</t>
  </si>
  <si>
    <t>level L1b (HDF)</t>
  </si>
  <si>
    <t>(15 granules)</t>
  </si>
  <si>
    <t>one satellite</t>
  </si>
  <si>
    <t>Bufr</t>
  </si>
  <si>
    <t>ASCII – time, latitude and longitude(CAP)</t>
  </si>
  <si>
    <t>ASCII (CAP)</t>
  </si>
  <si>
    <t>Assimilation</t>
  </si>
  <si>
    <t>every 30 minutes</t>
  </si>
  <si>
    <t xml:space="preserve"> real time</t>
  </si>
  <si>
    <t>four images (4 channels)</t>
  </si>
  <si>
    <t xml:space="preserve">1)Product and Image generation. </t>
  </si>
  <si>
    <t xml:space="preserve">3 images </t>
  </si>
  <si>
    <t xml:space="preserve"> Assimilation</t>
  </si>
  <si>
    <t xml:space="preserve">Geotiff </t>
  </si>
  <si>
    <t xml:space="preserve">Product and Image generation.             </t>
  </si>
  <si>
    <t>Product Name</t>
  </si>
  <si>
    <t>Data characteristics</t>
  </si>
  <si>
    <t>Geographical area</t>
  </si>
  <si>
    <t>tiff image</t>
  </si>
  <si>
    <t>GOES imagery from other regions</t>
  </si>
  <si>
    <t xml:space="preserve">  Low,middle, and high level.        Low resolution.</t>
  </si>
  <si>
    <t>Tiff mage</t>
  </si>
  <si>
    <t xml:space="preserve"> From IR, WV, VIS and 3.9 Retrieval zonal, meridional, height and quality indicator</t>
  </si>
  <si>
    <t>Retrieval zonal, meridional, height and quality indicator</t>
  </si>
  <si>
    <t xml:space="preserve">Tiff image </t>
  </si>
  <si>
    <t>Low resolution. Retrieval zonal, meridional, height and quality indicator</t>
  </si>
  <si>
    <t>Global Wind vectors from GEO</t>
  </si>
  <si>
    <t xml:space="preserve">  From IR, WV, VIS and 3.9 channels.                                  Retrieval zonal, meridional, height and quality indicator</t>
  </si>
  <si>
    <t>Global</t>
  </si>
  <si>
    <t xml:space="preserve"> (full spatial resolution)</t>
  </si>
  <si>
    <t>GEO sounding channels over the Region</t>
  </si>
  <si>
    <t>Regional LEO MW Imagery for precipitation</t>
  </si>
  <si>
    <t>Regional Data Operational LEO</t>
  </si>
  <si>
    <t xml:space="preserve"> (2 hour forecasts based on GOES satellite data) - Regional Coverage</t>
  </si>
  <si>
    <t>Rainfall Nowcasting</t>
  </si>
  <si>
    <t>Total Precipitable Water</t>
  </si>
  <si>
    <t>Lightning Discharge Images</t>
  </si>
  <si>
    <t xml:space="preserve">Stability index </t>
  </si>
  <si>
    <t>GEO Fire detection</t>
  </si>
  <si>
    <t xml:space="preserve">LEO Fire detection </t>
  </si>
  <si>
    <t>Cloud Classification</t>
  </si>
  <si>
    <t>(SAR) images</t>
  </si>
  <si>
    <t xml:space="preserve">Synthetic Aperture Radar </t>
  </si>
  <si>
    <t xml:space="preserve">Number  of Days without Rain  </t>
  </si>
  <si>
    <t xml:space="preserve">Ultra Violet Index           </t>
  </si>
  <si>
    <t xml:space="preserve">Land Surface temperature   </t>
  </si>
  <si>
    <t>VIS to IR imagery Regional Data –(MODIS)</t>
  </si>
  <si>
    <t xml:space="preserve">Oceanic chlorophyll   </t>
  </si>
  <si>
    <t>Surface Solar and Earth radiation</t>
  </si>
  <si>
    <t xml:space="preserve">Ice and snow extent     </t>
  </si>
  <si>
    <t xml:space="preserve">Ozone </t>
  </si>
  <si>
    <t>1 Km NOAA/MODIS</t>
  </si>
  <si>
    <t xml:space="preserve"> Fog</t>
  </si>
  <si>
    <t>TOTAL GERAL</t>
  </si>
  <si>
    <t>TOTAL   P2  =</t>
  </si>
  <si>
    <t>TOTAL   P1  =</t>
  </si>
  <si>
    <t>TOTAL   P3  =</t>
  </si>
  <si>
    <t>GEO satellite, channel VIS, WV, IR,    Resolution 4km</t>
  </si>
  <si>
    <t xml:space="preserve"> GEO satellite, channel VIS, WV, IR,   Resolution 12km</t>
  </si>
  <si>
    <t xml:space="preserve"> GEO satellite, channel IR                          Resolution 4km</t>
  </si>
  <si>
    <t>GEO satellite, other channels</t>
  </si>
  <si>
    <t>GEO satellite, channel VIS, WV, IR. Resolution 4km</t>
  </si>
  <si>
    <t>GEO satellite, channel VIS, WV, IR. Resolution 12km</t>
  </si>
  <si>
    <t xml:space="preserve"> GEO satellite, other channels</t>
  </si>
  <si>
    <t>Geographical area legend:</t>
  </si>
  <si>
    <t>GOES imagery over the Region - A</t>
  </si>
  <si>
    <t>GOES imagery over the Region - B</t>
  </si>
  <si>
    <t>GOES imagery over the Region - C</t>
  </si>
  <si>
    <t xml:space="preserve">Regional Wind vectors from GEO - A  </t>
  </si>
  <si>
    <t xml:space="preserve">Regional Wind vectors from GEO - B </t>
  </si>
  <si>
    <t xml:space="preserve">1)Product and Image generation </t>
  </si>
  <si>
    <t>BUFR</t>
  </si>
  <si>
    <t>Product generation. Synoptic analysis Assimilation</t>
  </si>
  <si>
    <t>POLAR</t>
  </si>
  <si>
    <t>Synoptic analysis  Assimilation</t>
  </si>
  <si>
    <t>Polar regions Wind vectors from LEO - A</t>
  </si>
  <si>
    <t>Polar regions Wind vectors from LEO - B</t>
  </si>
  <si>
    <t>Global hyperspectral Sounding</t>
  </si>
  <si>
    <t>(level 1c data in BUFR)</t>
  </si>
  <si>
    <t xml:space="preserve"> (operational and R&amp;O), (Ex: NOAA, DMSP and METOp)</t>
  </si>
  <si>
    <t xml:space="preserve"> 3.9, 10 and 11u channels             Full resolution imagery  (NOAA-METOP – FY)</t>
  </si>
  <si>
    <t>SST - A</t>
  </si>
  <si>
    <t xml:space="preserve">SST - B               </t>
  </si>
  <si>
    <t>Turbulence</t>
  </si>
  <si>
    <t>R&amp;O LEO Imagery</t>
  </si>
  <si>
    <t xml:space="preserve"> BUFR</t>
  </si>
  <si>
    <t>Retrieval Winds</t>
  </si>
  <si>
    <t>Ocean surface altimetry - A</t>
  </si>
  <si>
    <t xml:space="preserve"> Ocean surface altimetry - B</t>
  </si>
  <si>
    <t>Regional (Atlantic and Pacific) LEO satellite altimeter sensor</t>
  </si>
  <si>
    <t>Global LEO satellite altimeter sensor</t>
  </si>
  <si>
    <t>Global LEO satellite - Modis</t>
  </si>
  <si>
    <t>Regionall LEO satellite - NOAA</t>
  </si>
  <si>
    <t>SAM</t>
  </si>
  <si>
    <t>Special Sensor Microwave Imager/Sounder (DMSP/SSMIS)</t>
  </si>
  <si>
    <t>Vegetation index - A</t>
  </si>
  <si>
    <t>Vegetation index - B</t>
  </si>
  <si>
    <t>Global LEO satellite      (VGT and Modis)</t>
  </si>
  <si>
    <t>SAM (South America) - 10N, 55S, 110W, 25W</t>
  </si>
  <si>
    <t>MSG imagery over the Region - C</t>
  </si>
  <si>
    <t xml:space="preserve"> full disk      one channel</t>
  </si>
  <si>
    <t xml:space="preserve"> to be defined</t>
  </si>
  <si>
    <t>to be defined</t>
  </si>
  <si>
    <t xml:space="preserve"> accumulated daily</t>
  </si>
  <si>
    <t xml:space="preserve">Regional Precipitation </t>
  </si>
  <si>
    <t>Regional Rainfall Satellite</t>
  </si>
  <si>
    <t>Rainfall Satellite (based on GOES satellite data)</t>
  </si>
  <si>
    <t>Global LEO satellite  - 50km</t>
  </si>
  <si>
    <t>Regional LEO satellite</t>
  </si>
  <si>
    <t xml:space="preserve"> GOES Imagery</t>
  </si>
  <si>
    <t>Regional               GOES Imagery</t>
  </si>
  <si>
    <t>Regional GOES Imagery</t>
  </si>
  <si>
    <t>Global GOES Imagery</t>
  </si>
  <si>
    <t>Regional GEO satellite and lightning detector network</t>
  </si>
  <si>
    <t>From forecast  model</t>
  </si>
  <si>
    <t xml:space="preserve"> (from GOES satellite) - </t>
  </si>
  <si>
    <t xml:space="preserve"> (mosaics form NOAA, accumulated spots)  -  </t>
  </si>
  <si>
    <t>Soil moisture - B</t>
  </si>
  <si>
    <t>Soil moisture - A</t>
  </si>
  <si>
    <t>Regional LEO satellite    (AQUA/AMSR-E)</t>
  </si>
  <si>
    <t>Regional LEO and GEO satellites</t>
  </si>
  <si>
    <t xml:space="preserve">Regional GEO satellite </t>
  </si>
  <si>
    <t>MSG imagery over the Region  -  A</t>
  </si>
  <si>
    <t>MSG imagery over the Region  -  B</t>
  </si>
  <si>
    <t>One ch/ additional GEO Sat.</t>
  </si>
  <si>
    <t xml:space="preserve">GOES (+1ch South America)  </t>
  </si>
  <si>
    <t>Ascii CAP</t>
  </si>
  <si>
    <t>Volcanic ash - A</t>
  </si>
  <si>
    <t>Volcanic ash - B</t>
  </si>
  <si>
    <t>FINAL Size  (compressed) - kB</t>
  </si>
  <si>
    <t>10 days</t>
  </si>
  <si>
    <t>29a</t>
  </si>
  <si>
    <t xml:space="preserve"> HDF </t>
  </si>
  <si>
    <t xml:space="preserve">Product generation. </t>
  </si>
  <si>
    <t>33a</t>
  </si>
  <si>
    <t xml:space="preserve">HDF </t>
  </si>
  <si>
    <t xml:space="preserve">Assimilation </t>
  </si>
  <si>
    <t>38a</t>
  </si>
  <si>
    <t>51a</t>
  </si>
  <si>
    <t xml:space="preserve"> HDF</t>
  </si>
  <si>
    <t xml:space="preserve">Retrieval profiles       </t>
  </si>
  <si>
    <t xml:space="preserve">RARS Hyperspectral (IASI and CrIS)                               </t>
  </si>
  <si>
    <t>one pass</t>
  </si>
  <si>
    <t xml:space="preserve">RARS Data            (NOAA / METOp)         </t>
  </si>
  <si>
    <t xml:space="preserve">SST - C           </t>
  </si>
  <si>
    <t>Global Cloud analysis - B</t>
  </si>
  <si>
    <t>Global Cloud analysis - A</t>
  </si>
  <si>
    <t xml:space="preserve">Soil moisture - C </t>
  </si>
  <si>
    <t>37a</t>
  </si>
  <si>
    <t xml:space="preserve">level 2 </t>
  </si>
  <si>
    <t>level 2</t>
  </si>
  <si>
    <t>Regional LEO satellite    (ASCAT, SMOS, SMAP)</t>
  </si>
  <si>
    <t>(sensor SBUV/2, GOME).</t>
  </si>
  <si>
    <t>Level 2</t>
  </si>
  <si>
    <t>60N, 60S, 60W, 60E</t>
  </si>
  <si>
    <t>15N, 37S, 71W, 25E</t>
  </si>
  <si>
    <t>30N, 30S, 50W, 50E</t>
  </si>
  <si>
    <t>Vegetation index - C</t>
  </si>
  <si>
    <t>six channels compress</t>
  </si>
  <si>
    <t>NOTES:</t>
  </si>
  <si>
    <t>1) The Timeliness is the maximun time to broadcasting a product once available in the uplinker server;</t>
  </si>
  <si>
    <t>3)  The sizes given in column "Size" refers to the total number of images indicated by "size comment", whenever this latter is explicit;</t>
  </si>
  <si>
    <t>4) Priority scale:</t>
  </si>
  <si>
    <t xml:space="preserve">       P1 - assigned most to regional products considered of highest importance to be broadcast;</t>
  </si>
  <si>
    <t xml:space="preserve">       P2 - assigned most to global products next in priority; </t>
  </si>
  <si>
    <t xml:space="preserve">       P3 - assigned to products considered important, but not yet foreseen for operational use in short term, or considered less important.</t>
  </si>
  <si>
    <t xml:space="preserve">POLAR (Polar region) </t>
  </si>
  <si>
    <t>GLOBAL (Global coverage)</t>
  </si>
  <si>
    <t>SCA (South and Central Americas)</t>
  </si>
  <si>
    <t xml:space="preserve">3AM (3 Americas) </t>
  </si>
  <si>
    <r>
      <t xml:space="preserve">2) " </t>
    </r>
    <r>
      <rPr>
        <i/>
        <sz val="8"/>
        <rFont val="Arial"/>
        <family val="2"/>
      </rPr>
      <t>Product Name</t>
    </r>
    <r>
      <rPr>
        <sz val="8"/>
        <rFont val="Arial"/>
        <family val="0"/>
      </rPr>
      <t xml:space="preserve"> - A, B, C ": this letters are being used only to differentiate similar products(same name) associated to different regions or to different formats, and/or data characteristics;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</si>
</sst>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8"/>
      <name val="Times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182" fontId="1" fillId="34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82" fontId="1" fillId="35" borderId="13" xfId="0" applyNumberFormat="1" applyFont="1" applyFill="1" applyBorder="1" applyAlignment="1">
      <alignment horizontal="left"/>
    </xf>
    <xf numFmtId="182" fontId="1" fillId="37" borderId="13" xfId="0" applyNumberFormat="1" applyFont="1" applyFill="1" applyBorder="1" applyAlignment="1">
      <alignment horizontal="left"/>
    </xf>
    <xf numFmtId="182" fontId="6" fillId="0" borderId="25" xfId="0" applyNumberFormat="1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/>
    </xf>
    <xf numFmtId="0" fontId="1" fillId="41" borderId="0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4" fillId="44" borderId="21" xfId="0" applyFont="1" applyFill="1" applyBorder="1" applyAlignment="1">
      <alignment horizontal="left"/>
    </xf>
    <xf numFmtId="0" fontId="4" fillId="44" borderId="31" xfId="0" applyFont="1" applyFill="1" applyBorder="1" applyAlignment="1">
      <alignment horizontal="left"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left"/>
    </xf>
    <xf numFmtId="0" fontId="4" fillId="37" borderId="35" xfId="0" applyFont="1" applyFill="1" applyBorder="1" applyAlignment="1">
      <alignment horizontal="left"/>
    </xf>
    <xf numFmtId="0" fontId="4" fillId="44" borderId="36" xfId="0" applyFont="1" applyFill="1" applyBorder="1" applyAlignment="1">
      <alignment horizontal="left"/>
    </xf>
    <xf numFmtId="0" fontId="4" fillId="44" borderId="37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83" sqref="D83"/>
    </sheetView>
  </sheetViews>
  <sheetFormatPr defaultColWidth="4.00390625" defaultRowHeight="12.75"/>
  <cols>
    <col min="1" max="1" width="3.8515625" style="27" customWidth="1"/>
    <col min="2" max="2" width="19.57421875" style="25" customWidth="1"/>
    <col min="3" max="3" width="14.421875" style="25" customWidth="1"/>
    <col min="4" max="4" width="7.8515625" style="25" customWidth="1"/>
    <col min="5" max="5" width="6.421875" style="25" customWidth="1"/>
    <col min="6" max="6" width="6.7109375" style="25" customWidth="1"/>
    <col min="7" max="7" width="8.57421875" style="25" customWidth="1"/>
    <col min="8" max="8" width="7.57421875" style="25" customWidth="1"/>
    <col min="9" max="9" width="8.140625" style="25" customWidth="1"/>
    <col min="10" max="10" width="12.00390625" style="25" customWidth="1"/>
    <col min="11" max="11" width="12.57421875" style="25" customWidth="1"/>
    <col min="12" max="12" width="7.140625" style="25" customWidth="1"/>
    <col min="13" max="13" width="5.140625" style="25" customWidth="1"/>
    <col min="14" max="14" width="7.140625" style="25" customWidth="1"/>
    <col min="15" max="15" width="5.57421875" style="26" customWidth="1"/>
    <col min="16" max="16384" width="4.00390625" style="25" customWidth="1"/>
  </cols>
  <sheetData>
    <row r="1" spans="1:15" s="23" customFormat="1" ht="39" customHeight="1">
      <c r="A1" s="22" t="s">
        <v>66</v>
      </c>
      <c r="B1" s="41" t="s">
        <v>83</v>
      </c>
      <c r="C1" s="4" t="s">
        <v>84</v>
      </c>
      <c r="D1" s="4" t="s">
        <v>0</v>
      </c>
      <c r="E1" s="4" t="s">
        <v>85</v>
      </c>
      <c r="F1" s="4" t="s">
        <v>4</v>
      </c>
      <c r="G1" s="5" t="s">
        <v>47</v>
      </c>
      <c r="H1" s="5" t="s">
        <v>48</v>
      </c>
      <c r="I1" s="4" t="s">
        <v>1</v>
      </c>
      <c r="J1" s="4" t="s">
        <v>197</v>
      </c>
      <c r="K1" s="4" t="s">
        <v>2</v>
      </c>
      <c r="L1" s="4" t="s">
        <v>3</v>
      </c>
      <c r="M1" s="4"/>
      <c r="N1" s="5" t="s">
        <v>59</v>
      </c>
      <c r="O1" s="55" t="s">
        <v>43</v>
      </c>
    </row>
    <row r="2" spans="1:15" ht="39" customHeight="1">
      <c r="A2" s="24">
        <v>1</v>
      </c>
      <c r="B2" s="17" t="s">
        <v>133</v>
      </c>
      <c r="C2" s="17" t="s">
        <v>125</v>
      </c>
      <c r="D2" s="1" t="s">
        <v>5</v>
      </c>
      <c r="E2" s="1" t="s">
        <v>161</v>
      </c>
      <c r="F2" s="1" t="s">
        <v>49</v>
      </c>
      <c r="G2" s="6">
        <v>16500</v>
      </c>
      <c r="H2" s="6" t="s">
        <v>51</v>
      </c>
      <c r="I2" s="1" t="s">
        <v>81</v>
      </c>
      <c r="J2" s="1">
        <v>8250</v>
      </c>
      <c r="K2" s="1" t="s">
        <v>78</v>
      </c>
      <c r="L2" s="29" t="s">
        <v>7</v>
      </c>
      <c r="M2" s="1" t="s">
        <v>9</v>
      </c>
      <c r="N2" s="7">
        <v>15</v>
      </c>
      <c r="O2" s="56">
        <f>(J2*8)/(N2*60)</f>
        <v>73.33333333333333</v>
      </c>
    </row>
    <row r="3" spans="1:17" ht="36" customHeight="1">
      <c r="A3" s="24">
        <v>2</v>
      </c>
      <c r="B3" s="17" t="s">
        <v>134</v>
      </c>
      <c r="C3" s="17" t="s">
        <v>126</v>
      </c>
      <c r="D3" s="1" t="s">
        <v>86</v>
      </c>
      <c r="E3" s="1" t="s">
        <v>161</v>
      </c>
      <c r="F3" s="1" t="s">
        <v>12</v>
      </c>
      <c r="G3" s="6">
        <v>2100</v>
      </c>
      <c r="H3" s="6" t="s">
        <v>51</v>
      </c>
      <c r="I3" s="1" t="s">
        <v>6</v>
      </c>
      <c r="J3" s="1">
        <v>1050</v>
      </c>
      <c r="K3" s="1" t="s">
        <v>60</v>
      </c>
      <c r="L3" s="29" t="s">
        <v>7</v>
      </c>
      <c r="M3" s="1" t="s">
        <v>9</v>
      </c>
      <c r="N3" s="3">
        <v>5</v>
      </c>
      <c r="O3" s="56">
        <f aca="true" t="shared" si="0" ref="O3:O58">(J3*8)/(N3*60)</f>
        <v>28</v>
      </c>
      <c r="Q3" s="43"/>
    </row>
    <row r="4" spans="1:18" ht="36" customHeight="1">
      <c r="A4" s="24">
        <v>3</v>
      </c>
      <c r="B4" s="17" t="s">
        <v>135</v>
      </c>
      <c r="C4" s="17" t="s">
        <v>128</v>
      </c>
      <c r="D4" s="1" t="s">
        <v>5</v>
      </c>
      <c r="E4" s="1" t="s">
        <v>161</v>
      </c>
      <c r="F4" s="1" t="s">
        <v>12</v>
      </c>
      <c r="G4" s="6">
        <v>5500</v>
      </c>
      <c r="H4" s="6" t="s">
        <v>193</v>
      </c>
      <c r="I4" s="1" t="s">
        <v>81</v>
      </c>
      <c r="J4" s="1">
        <v>2250</v>
      </c>
      <c r="K4" s="1" t="s">
        <v>78</v>
      </c>
      <c r="L4" s="9" t="s">
        <v>31</v>
      </c>
      <c r="M4" s="1" t="s">
        <v>9</v>
      </c>
      <c r="N4" s="3">
        <v>10</v>
      </c>
      <c r="O4" s="56">
        <f>(J4*8)/(N4*60)</f>
        <v>30</v>
      </c>
      <c r="R4" s="32"/>
    </row>
    <row r="5" spans="1:15" ht="38.25" customHeight="1">
      <c r="A5" s="24">
        <v>4</v>
      </c>
      <c r="B5" s="17" t="s">
        <v>87</v>
      </c>
      <c r="C5" s="17" t="s">
        <v>127</v>
      </c>
      <c r="D5" s="1" t="s">
        <v>5</v>
      </c>
      <c r="E5" s="1" t="s">
        <v>169</v>
      </c>
      <c r="F5" s="1" t="s">
        <v>17</v>
      </c>
      <c r="G5" s="6">
        <v>5500</v>
      </c>
      <c r="H5" s="6" t="s">
        <v>192</v>
      </c>
      <c r="I5" s="1" t="s">
        <v>6</v>
      </c>
      <c r="J5" s="1">
        <v>2250</v>
      </c>
      <c r="K5" s="1" t="s">
        <v>78</v>
      </c>
      <c r="L5" s="29" t="s">
        <v>7</v>
      </c>
      <c r="M5" s="1" t="s">
        <v>32</v>
      </c>
      <c r="N5" s="3">
        <v>20</v>
      </c>
      <c r="O5" s="56">
        <f t="shared" si="0"/>
        <v>15</v>
      </c>
    </row>
    <row r="6" spans="1:15" ht="37.5" customHeight="1">
      <c r="A6" s="24">
        <v>5</v>
      </c>
      <c r="B6" s="17" t="s">
        <v>190</v>
      </c>
      <c r="C6" s="17" t="s">
        <v>129</v>
      </c>
      <c r="D6" s="1" t="s">
        <v>5</v>
      </c>
      <c r="E6" s="1" t="s">
        <v>224</v>
      </c>
      <c r="F6" s="1" t="s">
        <v>8</v>
      </c>
      <c r="G6" s="6">
        <v>40500</v>
      </c>
      <c r="H6" s="6" t="s">
        <v>226</v>
      </c>
      <c r="I6" s="1" t="s">
        <v>81</v>
      </c>
      <c r="J6" s="1">
        <v>40500</v>
      </c>
      <c r="K6" s="1" t="s">
        <v>138</v>
      </c>
      <c r="L6" s="29" t="s">
        <v>7</v>
      </c>
      <c r="M6" s="1" t="s">
        <v>9</v>
      </c>
      <c r="N6" s="3">
        <v>10</v>
      </c>
      <c r="O6" s="56">
        <f t="shared" si="0"/>
        <v>540</v>
      </c>
    </row>
    <row r="7" spans="1:15" ht="35.25" customHeight="1">
      <c r="A7" s="24">
        <v>6</v>
      </c>
      <c r="B7" s="17" t="s">
        <v>191</v>
      </c>
      <c r="C7" s="1" t="s">
        <v>130</v>
      </c>
      <c r="D7" s="1" t="s">
        <v>86</v>
      </c>
      <c r="E7" s="1" t="s">
        <v>223</v>
      </c>
      <c r="F7" s="1" t="s">
        <v>12</v>
      </c>
      <c r="G7" s="6">
        <v>2100</v>
      </c>
      <c r="H7" s="6" t="s">
        <v>51</v>
      </c>
      <c r="I7" s="1" t="s">
        <v>6</v>
      </c>
      <c r="J7" s="1">
        <v>1050</v>
      </c>
      <c r="K7" s="1" t="s">
        <v>11</v>
      </c>
      <c r="L7" s="29" t="s">
        <v>7</v>
      </c>
      <c r="M7" s="1" t="s">
        <v>9</v>
      </c>
      <c r="N7" s="3">
        <v>10</v>
      </c>
      <c r="O7" s="56">
        <f t="shared" si="0"/>
        <v>14</v>
      </c>
    </row>
    <row r="8" spans="1:15" ht="36.75" customHeight="1">
      <c r="A8" s="24">
        <v>7</v>
      </c>
      <c r="B8" s="17" t="s">
        <v>167</v>
      </c>
      <c r="C8" s="18" t="s">
        <v>131</v>
      </c>
      <c r="D8" s="1" t="s">
        <v>5</v>
      </c>
      <c r="E8" s="1" t="s">
        <v>222</v>
      </c>
      <c r="F8" s="1" t="s">
        <v>12</v>
      </c>
      <c r="G8" s="54">
        <v>13500</v>
      </c>
      <c r="H8" s="6" t="s">
        <v>168</v>
      </c>
      <c r="I8" s="1" t="s">
        <v>81</v>
      </c>
      <c r="J8" s="1">
        <v>6750</v>
      </c>
      <c r="K8" s="1" t="s">
        <v>78</v>
      </c>
      <c r="L8" s="9" t="s">
        <v>31</v>
      </c>
      <c r="M8" s="1" t="s">
        <v>9</v>
      </c>
      <c r="N8" s="3">
        <v>10</v>
      </c>
      <c r="O8" s="56">
        <f t="shared" si="0"/>
        <v>90</v>
      </c>
    </row>
    <row r="9" spans="1:15" ht="36.75" customHeight="1">
      <c r="A9" s="24">
        <v>8</v>
      </c>
      <c r="B9" s="33" t="s">
        <v>136</v>
      </c>
      <c r="C9" s="33" t="s">
        <v>88</v>
      </c>
      <c r="D9" s="34" t="s">
        <v>89</v>
      </c>
      <c r="E9" s="1" t="s">
        <v>161</v>
      </c>
      <c r="F9" s="34" t="s">
        <v>17</v>
      </c>
      <c r="G9" s="35">
        <v>2100</v>
      </c>
      <c r="H9" s="35" t="s">
        <v>79</v>
      </c>
      <c r="I9" s="34" t="s">
        <v>6</v>
      </c>
      <c r="J9" s="34">
        <v>1050</v>
      </c>
      <c r="K9" s="34" t="s">
        <v>24</v>
      </c>
      <c r="L9" s="36" t="s">
        <v>7</v>
      </c>
      <c r="M9" s="34" t="s">
        <v>15</v>
      </c>
      <c r="N9" s="37">
        <v>10</v>
      </c>
      <c r="O9" s="56">
        <f t="shared" si="0"/>
        <v>14</v>
      </c>
    </row>
    <row r="10" spans="1:15" ht="49.5" customHeight="1">
      <c r="A10" s="24">
        <v>9</v>
      </c>
      <c r="B10" s="17" t="s">
        <v>137</v>
      </c>
      <c r="C10" s="17" t="s">
        <v>90</v>
      </c>
      <c r="D10" s="1" t="s">
        <v>139</v>
      </c>
      <c r="E10" s="1" t="s">
        <v>161</v>
      </c>
      <c r="F10" s="1" t="s">
        <v>17</v>
      </c>
      <c r="G10" s="6">
        <v>8000</v>
      </c>
      <c r="H10" s="6" t="s">
        <v>77</v>
      </c>
      <c r="I10" s="1" t="s">
        <v>139</v>
      </c>
      <c r="J10" s="1">
        <v>8000</v>
      </c>
      <c r="K10" s="1" t="s">
        <v>140</v>
      </c>
      <c r="L10" s="29" t="s">
        <v>7</v>
      </c>
      <c r="M10" s="1" t="s">
        <v>15</v>
      </c>
      <c r="N10" s="3">
        <v>30</v>
      </c>
      <c r="O10" s="56">
        <f t="shared" si="0"/>
        <v>35.55555555555556</v>
      </c>
    </row>
    <row r="11" spans="1:15" ht="48.75" customHeight="1">
      <c r="A11" s="24">
        <v>10</v>
      </c>
      <c r="B11" s="17" t="s">
        <v>94</v>
      </c>
      <c r="C11" s="17" t="s">
        <v>95</v>
      </c>
      <c r="D11" s="1" t="s">
        <v>139</v>
      </c>
      <c r="E11" s="1" t="s">
        <v>96</v>
      </c>
      <c r="F11" s="1" t="s">
        <v>17</v>
      </c>
      <c r="G11" s="6">
        <v>40000</v>
      </c>
      <c r="H11" s="6" t="s">
        <v>56</v>
      </c>
      <c r="I11" s="1" t="s">
        <v>71</v>
      </c>
      <c r="J11" s="1">
        <v>40000</v>
      </c>
      <c r="K11" s="1" t="s">
        <v>80</v>
      </c>
      <c r="L11" s="39" t="s">
        <v>58</v>
      </c>
      <c r="M11" s="1" t="s">
        <v>76</v>
      </c>
      <c r="N11" s="3">
        <v>60</v>
      </c>
      <c r="O11" s="56">
        <f t="shared" si="0"/>
        <v>88.88888888888889</v>
      </c>
    </row>
    <row r="12" spans="1:15" ht="33.75" customHeight="1">
      <c r="A12" s="24">
        <v>11</v>
      </c>
      <c r="B12" s="17" t="s">
        <v>143</v>
      </c>
      <c r="C12" s="17" t="s">
        <v>91</v>
      </c>
      <c r="D12" s="1" t="s">
        <v>139</v>
      </c>
      <c r="E12" s="1" t="s">
        <v>141</v>
      </c>
      <c r="F12" s="1" t="s">
        <v>17</v>
      </c>
      <c r="G12" s="6">
        <v>7000</v>
      </c>
      <c r="H12" s="6"/>
      <c r="I12" s="1" t="s">
        <v>71</v>
      </c>
      <c r="J12" s="1">
        <v>7000</v>
      </c>
      <c r="K12" s="1" t="s">
        <v>142</v>
      </c>
      <c r="L12" s="29" t="s">
        <v>7</v>
      </c>
      <c r="M12" s="1" t="s">
        <v>15</v>
      </c>
      <c r="N12" s="3">
        <v>30</v>
      </c>
      <c r="O12" s="56">
        <f t="shared" si="0"/>
        <v>31.11111111111111</v>
      </c>
    </row>
    <row r="13" spans="1:15" ht="51">
      <c r="A13" s="24">
        <v>12</v>
      </c>
      <c r="B13" s="17" t="s">
        <v>144</v>
      </c>
      <c r="C13" s="17" t="s">
        <v>93</v>
      </c>
      <c r="D13" s="1" t="s">
        <v>92</v>
      </c>
      <c r="E13" s="1" t="s">
        <v>141</v>
      </c>
      <c r="F13" s="1" t="s">
        <v>17</v>
      </c>
      <c r="G13" s="6">
        <v>6000</v>
      </c>
      <c r="H13" s="6"/>
      <c r="I13" s="1" t="s">
        <v>6</v>
      </c>
      <c r="J13" s="1">
        <v>3000</v>
      </c>
      <c r="K13" s="1" t="s">
        <v>24</v>
      </c>
      <c r="L13" s="29" t="s">
        <v>7</v>
      </c>
      <c r="M13" s="1" t="s">
        <v>15</v>
      </c>
      <c r="N13" s="3">
        <v>30</v>
      </c>
      <c r="O13" s="56">
        <f t="shared" si="0"/>
        <v>13.333333333333334</v>
      </c>
    </row>
    <row r="14" spans="1:15" ht="46.5" customHeight="1">
      <c r="A14" s="24">
        <v>13</v>
      </c>
      <c r="B14" s="17" t="s">
        <v>26</v>
      </c>
      <c r="C14" s="1" t="s">
        <v>208</v>
      </c>
      <c r="D14" s="1" t="s">
        <v>139</v>
      </c>
      <c r="E14" s="1" t="s">
        <v>96</v>
      </c>
      <c r="F14" s="1" t="s">
        <v>19</v>
      </c>
      <c r="G14" s="6">
        <v>10000</v>
      </c>
      <c r="H14" s="6"/>
      <c r="I14" s="1" t="s">
        <v>71</v>
      </c>
      <c r="J14" s="1">
        <v>10000</v>
      </c>
      <c r="K14" s="1" t="s">
        <v>39</v>
      </c>
      <c r="L14" s="29" t="s">
        <v>7</v>
      </c>
      <c r="M14" s="1" t="s">
        <v>15</v>
      </c>
      <c r="N14" s="3">
        <v>40</v>
      </c>
      <c r="O14" s="56">
        <f t="shared" si="0"/>
        <v>33.333333333333336</v>
      </c>
    </row>
    <row r="15" spans="1:15" ht="48.75" customHeight="1">
      <c r="A15" s="24">
        <v>14</v>
      </c>
      <c r="B15" s="17" t="s">
        <v>145</v>
      </c>
      <c r="C15" s="1" t="s">
        <v>209</v>
      </c>
      <c r="D15" s="1" t="s">
        <v>35</v>
      </c>
      <c r="E15" s="1" t="s">
        <v>96</v>
      </c>
      <c r="F15" s="1" t="s">
        <v>12</v>
      </c>
      <c r="G15" s="6">
        <v>21000</v>
      </c>
      <c r="H15" s="6" t="s">
        <v>210</v>
      </c>
      <c r="I15" s="1" t="s">
        <v>71</v>
      </c>
      <c r="J15" s="1">
        <v>21000</v>
      </c>
      <c r="K15" s="1" t="s">
        <v>39</v>
      </c>
      <c r="L15" s="50" t="s">
        <v>58</v>
      </c>
      <c r="M15" s="1" t="s">
        <v>15</v>
      </c>
      <c r="N15" s="3">
        <v>10</v>
      </c>
      <c r="O15" s="56">
        <f t="shared" si="0"/>
        <v>280</v>
      </c>
    </row>
    <row r="16" spans="1:15" ht="38.25" customHeight="1">
      <c r="A16" s="24">
        <v>15</v>
      </c>
      <c r="B16" s="17" t="s">
        <v>18</v>
      </c>
      <c r="C16" s="42" t="s">
        <v>211</v>
      </c>
      <c r="D16" s="1" t="s">
        <v>146</v>
      </c>
      <c r="E16" s="1" t="s">
        <v>96</v>
      </c>
      <c r="F16" s="1" t="s">
        <v>12</v>
      </c>
      <c r="G16" s="6">
        <v>1500</v>
      </c>
      <c r="H16" s="6" t="s">
        <v>210</v>
      </c>
      <c r="I16" s="1" t="s">
        <v>71</v>
      </c>
      <c r="J16" s="1">
        <v>1500</v>
      </c>
      <c r="K16" s="1" t="s">
        <v>80</v>
      </c>
      <c r="L16" s="29" t="s">
        <v>7</v>
      </c>
      <c r="M16" s="1" t="s">
        <v>15</v>
      </c>
      <c r="N16" s="3">
        <v>10</v>
      </c>
      <c r="O16" s="56">
        <f t="shared" si="0"/>
        <v>20</v>
      </c>
    </row>
    <row r="17" spans="1:15" ht="43.5" customHeight="1">
      <c r="A17" s="24">
        <v>16</v>
      </c>
      <c r="B17" s="17" t="s">
        <v>98</v>
      </c>
      <c r="C17" s="17" t="s">
        <v>97</v>
      </c>
      <c r="D17" s="1" t="s">
        <v>13</v>
      </c>
      <c r="E17" s="1" t="s">
        <v>161</v>
      </c>
      <c r="F17" s="1" t="s">
        <v>14</v>
      </c>
      <c r="G17" s="6">
        <v>380</v>
      </c>
      <c r="H17" s="6" t="s">
        <v>70</v>
      </c>
      <c r="I17" s="1" t="s">
        <v>71</v>
      </c>
      <c r="J17" s="1">
        <v>380</v>
      </c>
      <c r="K17" s="1" t="s">
        <v>38</v>
      </c>
      <c r="L17" s="50" t="s">
        <v>58</v>
      </c>
      <c r="M17" s="1" t="s">
        <v>15</v>
      </c>
      <c r="N17" s="3">
        <v>10</v>
      </c>
      <c r="O17" s="56">
        <f t="shared" si="0"/>
        <v>5.066666666666666</v>
      </c>
    </row>
    <row r="18" spans="1:15" ht="34.5" customHeight="1">
      <c r="A18" s="24">
        <v>17</v>
      </c>
      <c r="B18" s="17" t="s">
        <v>62</v>
      </c>
      <c r="C18" s="17" t="s">
        <v>97</v>
      </c>
      <c r="D18" s="1" t="s">
        <v>16</v>
      </c>
      <c r="E18" s="1" t="s">
        <v>170</v>
      </c>
      <c r="F18" s="1" t="s">
        <v>33</v>
      </c>
      <c r="G18" s="6">
        <v>760</v>
      </c>
      <c r="H18" s="6" t="s">
        <v>54</v>
      </c>
      <c r="I18" s="1" t="s">
        <v>71</v>
      </c>
      <c r="J18" s="1">
        <v>760</v>
      </c>
      <c r="K18" s="1" t="s">
        <v>38</v>
      </c>
      <c r="L18" s="50" t="s">
        <v>58</v>
      </c>
      <c r="M18" s="1" t="s">
        <v>15</v>
      </c>
      <c r="N18" s="3">
        <v>10</v>
      </c>
      <c r="O18" s="56">
        <f t="shared" si="0"/>
        <v>10.133333333333333</v>
      </c>
    </row>
    <row r="19" spans="1:15" ht="48.75" customHeight="1">
      <c r="A19" s="24">
        <v>18</v>
      </c>
      <c r="B19" s="17" t="s">
        <v>99</v>
      </c>
      <c r="C19" s="17" t="s">
        <v>147</v>
      </c>
      <c r="D19" s="1" t="s">
        <v>50</v>
      </c>
      <c r="E19" s="1" t="s">
        <v>161</v>
      </c>
      <c r="F19" s="1" t="s">
        <v>17</v>
      </c>
      <c r="G19" s="6">
        <v>5500</v>
      </c>
      <c r="H19" s="6" t="s">
        <v>44</v>
      </c>
      <c r="I19" s="1" t="s">
        <v>71</v>
      </c>
      <c r="J19" s="1">
        <v>5500</v>
      </c>
      <c r="K19" s="1" t="s">
        <v>74</v>
      </c>
      <c r="L19" s="29" t="s">
        <v>7</v>
      </c>
      <c r="M19" s="1" t="s">
        <v>15</v>
      </c>
      <c r="N19" s="3">
        <v>10</v>
      </c>
      <c r="O19" s="56">
        <f t="shared" si="0"/>
        <v>73.33333333333333</v>
      </c>
    </row>
    <row r="20" spans="1:15" ht="48.75" customHeight="1">
      <c r="A20" s="24">
        <v>19</v>
      </c>
      <c r="B20" s="17" t="s">
        <v>100</v>
      </c>
      <c r="C20" s="17" t="s">
        <v>148</v>
      </c>
      <c r="D20" s="1" t="s">
        <v>16</v>
      </c>
      <c r="E20" s="1" t="s">
        <v>161</v>
      </c>
      <c r="F20" s="1" t="s">
        <v>17</v>
      </c>
      <c r="G20" s="6">
        <v>45000</v>
      </c>
      <c r="H20" s="6"/>
      <c r="I20" s="1" t="s">
        <v>81</v>
      </c>
      <c r="J20" s="1">
        <v>22500</v>
      </c>
      <c r="K20" s="1" t="s">
        <v>82</v>
      </c>
      <c r="L20" s="29" t="s">
        <v>7</v>
      </c>
      <c r="M20" s="1" t="s">
        <v>15</v>
      </c>
      <c r="N20" s="3">
        <v>30</v>
      </c>
      <c r="O20" s="56">
        <f t="shared" si="0"/>
        <v>100</v>
      </c>
    </row>
    <row r="21" spans="1:15" ht="40.5" customHeight="1">
      <c r="A21" s="24">
        <v>20</v>
      </c>
      <c r="B21" s="17" t="s">
        <v>102</v>
      </c>
      <c r="C21" s="17" t="s">
        <v>101</v>
      </c>
      <c r="D21" s="1" t="s">
        <v>10</v>
      </c>
      <c r="E21" s="1" t="s">
        <v>161</v>
      </c>
      <c r="F21" s="1" t="s">
        <v>12</v>
      </c>
      <c r="G21" s="8">
        <v>700</v>
      </c>
      <c r="H21" s="6"/>
      <c r="I21" s="1" t="s">
        <v>6</v>
      </c>
      <c r="J21" s="1">
        <v>200</v>
      </c>
      <c r="K21" s="1" t="s">
        <v>61</v>
      </c>
      <c r="L21" s="29" t="s">
        <v>7</v>
      </c>
      <c r="M21" s="1" t="s">
        <v>15</v>
      </c>
      <c r="N21" s="3">
        <v>5</v>
      </c>
      <c r="O21" s="56">
        <f t="shared" si="0"/>
        <v>5.333333333333333</v>
      </c>
    </row>
    <row r="22" spans="1:15" ht="37.5" customHeight="1">
      <c r="A22" s="24">
        <v>21</v>
      </c>
      <c r="B22" s="17" t="s">
        <v>173</v>
      </c>
      <c r="C22" s="17" t="s">
        <v>174</v>
      </c>
      <c r="D22" s="1" t="s">
        <v>10</v>
      </c>
      <c r="E22" s="1" t="s">
        <v>161</v>
      </c>
      <c r="F22" s="1" t="s">
        <v>12</v>
      </c>
      <c r="G22" s="8">
        <v>400</v>
      </c>
      <c r="H22" s="6"/>
      <c r="I22" s="1" t="s">
        <v>6</v>
      </c>
      <c r="J22" s="1">
        <v>200</v>
      </c>
      <c r="K22" s="1" t="s">
        <v>24</v>
      </c>
      <c r="L22" s="29" t="s">
        <v>7</v>
      </c>
      <c r="M22" s="1" t="s">
        <v>15</v>
      </c>
      <c r="N22" s="3">
        <v>10</v>
      </c>
      <c r="O22" s="56">
        <f t="shared" si="0"/>
        <v>2.6666666666666665</v>
      </c>
    </row>
    <row r="23" spans="1:15" ht="32.25" customHeight="1">
      <c r="A23" s="24">
        <v>22</v>
      </c>
      <c r="B23" s="17" t="s">
        <v>172</v>
      </c>
      <c r="C23" s="17" t="s">
        <v>171</v>
      </c>
      <c r="D23" s="1" t="s">
        <v>10</v>
      </c>
      <c r="E23" s="1" t="s">
        <v>161</v>
      </c>
      <c r="F23" s="1" t="s">
        <v>21</v>
      </c>
      <c r="G23" s="8">
        <v>400</v>
      </c>
      <c r="H23" s="6"/>
      <c r="I23" s="1" t="s">
        <v>6</v>
      </c>
      <c r="J23" s="1">
        <v>200</v>
      </c>
      <c r="K23" s="1" t="s">
        <v>24</v>
      </c>
      <c r="L23" s="29" t="s">
        <v>7</v>
      </c>
      <c r="M23" s="1" t="s">
        <v>15</v>
      </c>
      <c r="N23" s="3">
        <v>20</v>
      </c>
      <c r="O23" s="56">
        <f t="shared" si="0"/>
        <v>1.3333333333333333</v>
      </c>
    </row>
    <row r="24" spans="1:15" ht="38.25" customHeight="1">
      <c r="A24" s="24">
        <v>23</v>
      </c>
      <c r="B24" s="17" t="s">
        <v>103</v>
      </c>
      <c r="C24" s="17" t="s">
        <v>176</v>
      </c>
      <c r="D24" s="1" t="s">
        <v>10</v>
      </c>
      <c r="E24" s="1" t="s">
        <v>161</v>
      </c>
      <c r="F24" s="1" t="s">
        <v>17</v>
      </c>
      <c r="G24" s="8">
        <v>400</v>
      </c>
      <c r="H24" s="6"/>
      <c r="I24" s="1" t="s">
        <v>6</v>
      </c>
      <c r="J24" s="1">
        <v>200</v>
      </c>
      <c r="K24" s="1" t="s">
        <v>24</v>
      </c>
      <c r="L24" s="29" t="s">
        <v>7</v>
      </c>
      <c r="M24" s="1" t="s">
        <v>15</v>
      </c>
      <c r="N24" s="3">
        <v>20</v>
      </c>
      <c r="O24" s="56">
        <f t="shared" si="0"/>
        <v>1.3333333333333333</v>
      </c>
    </row>
    <row r="25" spans="1:15" ht="25.5" customHeight="1">
      <c r="A25" s="24">
        <v>24</v>
      </c>
      <c r="B25" s="17" t="s">
        <v>104</v>
      </c>
      <c r="C25" s="17" t="s">
        <v>181</v>
      </c>
      <c r="D25" s="1" t="s">
        <v>10</v>
      </c>
      <c r="E25" s="1" t="s">
        <v>161</v>
      </c>
      <c r="F25" s="1" t="s">
        <v>19</v>
      </c>
      <c r="G25" s="8">
        <v>400</v>
      </c>
      <c r="H25" s="6"/>
      <c r="I25" s="1" t="s">
        <v>6</v>
      </c>
      <c r="J25" s="1">
        <v>80</v>
      </c>
      <c r="K25" s="1" t="s">
        <v>24</v>
      </c>
      <c r="L25" s="29" t="s">
        <v>7</v>
      </c>
      <c r="M25" s="1" t="s">
        <v>15</v>
      </c>
      <c r="N25" s="3">
        <v>10</v>
      </c>
      <c r="O25" s="56">
        <f t="shared" si="0"/>
        <v>1.0666666666666667</v>
      </c>
    </row>
    <row r="26" spans="1:20" ht="38.25">
      <c r="A26" s="24">
        <v>25</v>
      </c>
      <c r="B26" s="17" t="s">
        <v>105</v>
      </c>
      <c r="C26" s="17" t="s">
        <v>176</v>
      </c>
      <c r="D26" s="1" t="s">
        <v>10</v>
      </c>
      <c r="E26" s="1" t="s">
        <v>161</v>
      </c>
      <c r="F26" s="1" t="s">
        <v>17</v>
      </c>
      <c r="G26" s="6">
        <v>400</v>
      </c>
      <c r="H26" s="6"/>
      <c r="I26" s="1" t="s">
        <v>6</v>
      </c>
      <c r="J26" s="1">
        <v>100</v>
      </c>
      <c r="K26" s="1" t="s">
        <v>24</v>
      </c>
      <c r="L26" s="29" t="s">
        <v>7</v>
      </c>
      <c r="M26" s="1" t="s">
        <v>15</v>
      </c>
      <c r="N26" s="3">
        <v>10</v>
      </c>
      <c r="O26" s="56">
        <f t="shared" si="0"/>
        <v>1.3333333333333333</v>
      </c>
      <c r="T26" s="63"/>
    </row>
    <row r="27" spans="1:15" ht="38.25" customHeight="1">
      <c r="A27" s="24">
        <v>26</v>
      </c>
      <c r="B27" s="17" t="s">
        <v>106</v>
      </c>
      <c r="C27" s="18" t="s">
        <v>183</v>
      </c>
      <c r="D27" s="2" t="s">
        <v>72</v>
      </c>
      <c r="E27" s="1" t="s">
        <v>161</v>
      </c>
      <c r="F27" s="2" t="s">
        <v>12</v>
      </c>
      <c r="G27" s="8">
        <v>70</v>
      </c>
      <c r="H27" s="8"/>
      <c r="I27" s="2" t="s">
        <v>73</v>
      </c>
      <c r="J27" s="2">
        <v>70</v>
      </c>
      <c r="K27" s="2" t="s">
        <v>29</v>
      </c>
      <c r="L27" s="29" t="s">
        <v>7</v>
      </c>
      <c r="M27" s="2" t="s">
        <v>15</v>
      </c>
      <c r="N27" s="3">
        <v>3</v>
      </c>
      <c r="O27" s="56">
        <f t="shared" si="0"/>
        <v>3.111111111111111</v>
      </c>
    </row>
    <row r="28" spans="1:15" ht="40.5" customHeight="1">
      <c r="A28" s="24">
        <v>27</v>
      </c>
      <c r="B28" s="17" t="s">
        <v>107</v>
      </c>
      <c r="C28" s="17" t="s">
        <v>184</v>
      </c>
      <c r="D28" s="1" t="s">
        <v>10</v>
      </c>
      <c r="E28" s="1" t="s">
        <v>161</v>
      </c>
      <c r="F28" s="1" t="s">
        <v>21</v>
      </c>
      <c r="G28" s="8">
        <v>400</v>
      </c>
      <c r="H28" s="6"/>
      <c r="I28" s="1" t="s">
        <v>6</v>
      </c>
      <c r="J28" s="1">
        <v>50</v>
      </c>
      <c r="K28" s="1" t="s">
        <v>52</v>
      </c>
      <c r="L28" s="29" t="s">
        <v>7</v>
      </c>
      <c r="M28" s="1" t="s">
        <v>15</v>
      </c>
      <c r="N28" s="3">
        <v>30</v>
      </c>
      <c r="O28" s="56">
        <f t="shared" si="0"/>
        <v>0.2222222222222222</v>
      </c>
    </row>
    <row r="29" spans="1:15" ht="37.5" customHeight="1">
      <c r="A29" s="24">
        <v>28</v>
      </c>
      <c r="B29" s="17" t="s">
        <v>149</v>
      </c>
      <c r="C29" s="17" t="s">
        <v>175</v>
      </c>
      <c r="D29" s="1" t="s">
        <v>23</v>
      </c>
      <c r="E29" s="1" t="s">
        <v>96</v>
      </c>
      <c r="F29" s="1" t="s">
        <v>25</v>
      </c>
      <c r="G29" s="6">
        <v>700</v>
      </c>
      <c r="H29" s="6"/>
      <c r="I29" s="1" t="s">
        <v>6</v>
      </c>
      <c r="J29" s="1">
        <v>350</v>
      </c>
      <c r="K29" s="1" t="s">
        <v>24</v>
      </c>
      <c r="L29" s="29" t="s">
        <v>7</v>
      </c>
      <c r="M29" s="1" t="s">
        <v>22</v>
      </c>
      <c r="N29" s="3">
        <v>50</v>
      </c>
      <c r="O29" s="56">
        <f t="shared" si="0"/>
        <v>0.9333333333333333</v>
      </c>
    </row>
    <row r="30" spans="1:15" ht="33.75" customHeight="1">
      <c r="A30" s="24">
        <v>29</v>
      </c>
      <c r="B30" s="17" t="s">
        <v>150</v>
      </c>
      <c r="C30" s="17" t="s">
        <v>176</v>
      </c>
      <c r="D30" s="1" t="s">
        <v>20</v>
      </c>
      <c r="E30" s="1" t="s">
        <v>161</v>
      </c>
      <c r="F30" s="1" t="s">
        <v>21</v>
      </c>
      <c r="G30" s="6">
        <v>3000</v>
      </c>
      <c r="H30" s="6" t="s">
        <v>67</v>
      </c>
      <c r="I30" s="1" t="s">
        <v>6</v>
      </c>
      <c r="J30" s="1">
        <v>1500</v>
      </c>
      <c r="K30" s="1" t="s">
        <v>201</v>
      </c>
      <c r="L30" s="30" t="s">
        <v>7</v>
      </c>
      <c r="M30" s="1" t="s">
        <v>22</v>
      </c>
      <c r="N30" s="3">
        <v>40</v>
      </c>
      <c r="O30" s="56">
        <f t="shared" si="0"/>
        <v>5</v>
      </c>
    </row>
    <row r="31" spans="1:15" ht="33.75" customHeight="1">
      <c r="A31" s="57" t="s">
        <v>199</v>
      </c>
      <c r="B31" s="58" t="s">
        <v>212</v>
      </c>
      <c r="C31" s="58" t="s">
        <v>176</v>
      </c>
      <c r="D31" s="59" t="s">
        <v>20</v>
      </c>
      <c r="E31" s="59" t="s">
        <v>161</v>
      </c>
      <c r="F31" s="59" t="s">
        <v>21</v>
      </c>
      <c r="G31" s="60">
        <v>3000</v>
      </c>
      <c r="H31" s="60" t="s">
        <v>67</v>
      </c>
      <c r="I31" s="59" t="s">
        <v>200</v>
      </c>
      <c r="J31" s="59">
        <v>3000</v>
      </c>
      <c r="K31" s="59" t="s">
        <v>74</v>
      </c>
      <c r="L31" s="61" t="s">
        <v>7</v>
      </c>
      <c r="M31" s="59" t="s">
        <v>22</v>
      </c>
      <c r="N31" s="62">
        <v>40</v>
      </c>
      <c r="O31" s="56">
        <f t="shared" si="0"/>
        <v>10</v>
      </c>
    </row>
    <row r="32" spans="1:15" ht="35.25" customHeight="1">
      <c r="A32" s="24">
        <v>30</v>
      </c>
      <c r="B32" s="17" t="s">
        <v>63</v>
      </c>
      <c r="C32" s="17" t="s">
        <v>177</v>
      </c>
      <c r="D32" s="1" t="s">
        <v>10</v>
      </c>
      <c r="E32" s="1" t="s">
        <v>161</v>
      </c>
      <c r="F32" s="1" t="s">
        <v>12</v>
      </c>
      <c r="G32" s="6">
        <v>2100</v>
      </c>
      <c r="H32" s="6" t="s">
        <v>51</v>
      </c>
      <c r="I32" s="1" t="s">
        <v>6</v>
      </c>
      <c r="J32" s="1">
        <v>1050</v>
      </c>
      <c r="K32" s="1" t="s">
        <v>60</v>
      </c>
      <c r="L32" s="29" t="s">
        <v>7</v>
      </c>
      <c r="M32" s="1" t="s">
        <v>9</v>
      </c>
      <c r="N32" s="3">
        <v>5</v>
      </c>
      <c r="O32" s="56">
        <f t="shared" si="0"/>
        <v>28</v>
      </c>
    </row>
    <row r="33" spans="1:15" ht="41.25" customHeight="1">
      <c r="A33" s="24">
        <v>31</v>
      </c>
      <c r="B33" s="17" t="s">
        <v>108</v>
      </c>
      <c r="C33" s="17" t="s">
        <v>178</v>
      </c>
      <c r="D33" s="1" t="s">
        <v>10</v>
      </c>
      <c r="E33" s="1" t="s">
        <v>161</v>
      </c>
      <c r="F33" s="2" t="s">
        <v>75</v>
      </c>
      <c r="G33" s="6">
        <v>400</v>
      </c>
      <c r="H33" s="6"/>
      <c r="I33" s="1" t="s">
        <v>6</v>
      </c>
      <c r="J33" s="1">
        <v>200</v>
      </c>
      <c r="K33" s="1" t="s">
        <v>65</v>
      </c>
      <c r="L33" s="29" t="s">
        <v>7</v>
      </c>
      <c r="M33" s="1" t="s">
        <v>15</v>
      </c>
      <c r="N33" s="26">
        <v>30</v>
      </c>
      <c r="O33" s="56">
        <f t="shared" si="0"/>
        <v>0.8888888888888888</v>
      </c>
    </row>
    <row r="34" spans="1:15" ht="49.5" customHeight="1">
      <c r="A34" s="24">
        <v>32</v>
      </c>
      <c r="B34" s="17" t="s">
        <v>28</v>
      </c>
      <c r="C34" s="17" t="s">
        <v>179</v>
      </c>
      <c r="D34" s="51" t="s">
        <v>217</v>
      </c>
      <c r="E34" s="1" t="s">
        <v>161</v>
      </c>
      <c r="F34" s="1" t="s">
        <v>12</v>
      </c>
      <c r="G34" s="6">
        <v>13000</v>
      </c>
      <c r="H34" s="6" t="s">
        <v>45</v>
      </c>
      <c r="I34" s="1" t="s">
        <v>6</v>
      </c>
      <c r="J34" s="1">
        <v>6500</v>
      </c>
      <c r="K34" s="1" t="s">
        <v>82</v>
      </c>
      <c r="L34" s="66" t="s">
        <v>7</v>
      </c>
      <c r="M34" s="1" t="s">
        <v>15</v>
      </c>
      <c r="N34" s="3">
        <v>15</v>
      </c>
      <c r="O34" s="56">
        <f t="shared" si="0"/>
        <v>57.77777777777778</v>
      </c>
    </row>
    <row r="35" spans="1:15" ht="48.75" customHeight="1">
      <c r="A35" s="24">
        <v>33</v>
      </c>
      <c r="B35" s="17" t="s">
        <v>214</v>
      </c>
      <c r="C35" s="17" t="s">
        <v>180</v>
      </c>
      <c r="D35" s="1" t="s">
        <v>218</v>
      </c>
      <c r="E35" s="1" t="s">
        <v>96</v>
      </c>
      <c r="F35" s="1" t="s">
        <v>17</v>
      </c>
      <c r="G35" s="6">
        <v>65000</v>
      </c>
      <c r="H35" s="6" t="s">
        <v>57</v>
      </c>
      <c r="I35" s="1" t="s">
        <v>81</v>
      </c>
      <c r="J35" s="1">
        <v>32500</v>
      </c>
      <c r="K35" s="1" t="s">
        <v>82</v>
      </c>
      <c r="L35" s="9" t="s">
        <v>31</v>
      </c>
      <c r="M35" s="1" t="s">
        <v>15</v>
      </c>
      <c r="N35" s="3">
        <v>60</v>
      </c>
      <c r="O35" s="56">
        <f t="shared" si="0"/>
        <v>72.22222222222223</v>
      </c>
    </row>
    <row r="36" spans="1:15" ht="22.5" customHeight="1">
      <c r="A36" s="57" t="s">
        <v>202</v>
      </c>
      <c r="B36" s="58" t="s">
        <v>213</v>
      </c>
      <c r="C36" s="58" t="s">
        <v>180</v>
      </c>
      <c r="D36" s="59" t="s">
        <v>218</v>
      </c>
      <c r="E36" s="59" t="s">
        <v>96</v>
      </c>
      <c r="F36" s="59" t="s">
        <v>17</v>
      </c>
      <c r="G36" s="60">
        <v>65000</v>
      </c>
      <c r="H36" s="60" t="s">
        <v>57</v>
      </c>
      <c r="I36" s="59" t="s">
        <v>203</v>
      </c>
      <c r="J36" s="59">
        <v>65000</v>
      </c>
      <c r="K36" s="59" t="s">
        <v>204</v>
      </c>
      <c r="L36" s="65" t="s">
        <v>58</v>
      </c>
      <c r="M36" s="59" t="s">
        <v>15</v>
      </c>
      <c r="N36" s="62">
        <v>60</v>
      </c>
      <c r="O36" s="56">
        <f t="shared" si="0"/>
        <v>144.44444444444446</v>
      </c>
    </row>
    <row r="37" spans="1:15" ht="30" customHeight="1">
      <c r="A37" s="24">
        <v>34</v>
      </c>
      <c r="B37" s="19" t="s">
        <v>151</v>
      </c>
      <c r="C37" s="52" t="s">
        <v>182</v>
      </c>
      <c r="D37" s="14" t="s">
        <v>71</v>
      </c>
      <c r="E37" s="14" t="s">
        <v>161</v>
      </c>
      <c r="F37" s="28" t="s">
        <v>17</v>
      </c>
      <c r="G37" s="15">
        <v>400</v>
      </c>
      <c r="H37" s="16"/>
      <c r="I37" s="14" t="s">
        <v>71</v>
      </c>
      <c r="J37" s="14">
        <v>400</v>
      </c>
      <c r="K37" s="14" t="s">
        <v>52</v>
      </c>
      <c r="L37" s="31" t="s">
        <v>7</v>
      </c>
      <c r="M37" s="14" t="s">
        <v>15</v>
      </c>
      <c r="N37" s="21">
        <v>30</v>
      </c>
      <c r="O37" s="56">
        <f t="shared" si="0"/>
        <v>1.7777777777777777</v>
      </c>
    </row>
    <row r="38" spans="1:15" ht="38.25">
      <c r="A38" s="24">
        <v>35</v>
      </c>
      <c r="B38" s="42" t="s">
        <v>110</v>
      </c>
      <c r="C38" s="53" t="s">
        <v>109</v>
      </c>
      <c r="D38" s="1" t="s">
        <v>10</v>
      </c>
      <c r="E38" s="1" t="s">
        <v>170</v>
      </c>
      <c r="F38" s="1" t="s">
        <v>21</v>
      </c>
      <c r="G38" s="6">
        <v>400</v>
      </c>
      <c r="H38" s="6"/>
      <c r="I38" s="1" t="s">
        <v>6</v>
      </c>
      <c r="J38" s="1">
        <v>200</v>
      </c>
      <c r="K38" s="1" t="s">
        <v>24</v>
      </c>
      <c r="L38" s="29" t="s">
        <v>7</v>
      </c>
      <c r="M38" s="1" t="s">
        <v>15</v>
      </c>
      <c r="N38" s="3">
        <v>50</v>
      </c>
      <c r="O38" s="56">
        <f t="shared" si="0"/>
        <v>0.5333333333333333</v>
      </c>
    </row>
    <row r="39" spans="1:15" ht="36" customHeight="1">
      <c r="A39" s="24">
        <v>36</v>
      </c>
      <c r="B39" s="17" t="s">
        <v>186</v>
      </c>
      <c r="C39" s="17" t="s">
        <v>187</v>
      </c>
      <c r="D39" s="1" t="s">
        <v>23</v>
      </c>
      <c r="E39" s="1" t="s">
        <v>161</v>
      </c>
      <c r="F39" s="1" t="s">
        <v>21</v>
      </c>
      <c r="G39" s="6">
        <v>3000</v>
      </c>
      <c r="H39" s="6"/>
      <c r="I39" s="1" t="s">
        <v>6</v>
      </c>
      <c r="J39" s="1">
        <v>1500</v>
      </c>
      <c r="K39" s="1" t="s">
        <v>24</v>
      </c>
      <c r="L39" s="29" t="s">
        <v>7</v>
      </c>
      <c r="M39" s="1" t="s">
        <v>22</v>
      </c>
      <c r="N39" s="3">
        <v>40</v>
      </c>
      <c r="O39" s="56">
        <f t="shared" si="0"/>
        <v>5</v>
      </c>
    </row>
    <row r="40" spans="1:15" ht="25.5" customHeight="1">
      <c r="A40" s="24">
        <v>37</v>
      </c>
      <c r="B40" s="17" t="s">
        <v>185</v>
      </c>
      <c r="C40" s="17" t="s">
        <v>187</v>
      </c>
      <c r="D40" s="1" t="s">
        <v>71</v>
      </c>
      <c r="E40" s="1" t="s">
        <v>161</v>
      </c>
      <c r="F40" s="1" t="s">
        <v>21</v>
      </c>
      <c r="G40" s="6">
        <v>3000</v>
      </c>
      <c r="H40" s="6"/>
      <c r="I40" s="1" t="s">
        <v>71</v>
      </c>
      <c r="J40" s="1">
        <v>3000</v>
      </c>
      <c r="K40" s="1" t="s">
        <v>74</v>
      </c>
      <c r="L40" s="29" t="s">
        <v>7</v>
      </c>
      <c r="M40" s="1" t="s">
        <v>22</v>
      </c>
      <c r="N40" s="3">
        <v>40</v>
      </c>
      <c r="O40" s="56">
        <f t="shared" si="0"/>
        <v>10</v>
      </c>
    </row>
    <row r="41" spans="1:15" ht="38.25" customHeight="1">
      <c r="A41" s="64" t="s">
        <v>216</v>
      </c>
      <c r="B41" s="17" t="s">
        <v>215</v>
      </c>
      <c r="C41" s="17" t="s">
        <v>219</v>
      </c>
      <c r="D41" s="1" t="s">
        <v>71</v>
      </c>
      <c r="E41" s="1" t="s">
        <v>161</v>
      </c>
      <c r="F41" s="1" t="s">
        <v>21</v>
      </c>
      <c r="G41" s="6">
        <v>3000</v>
      </c>
      <c r="H41" s="6"/>
      <c r="I41" s="1" t="s">
        <v>71</v>
      </c>
      <c r="J41" s="1">
        <v>3000</v>
      </c>
      <c r="K41" s="1" t="s">
        <v>74</v>
      </c>
      <c r="L41" s="29" t="s">
        <v>7</v>
      </c>
      <c r="M41" s="1" t="s">
        <v>22</v>
      </c>
      <c r="N41" s="3">
        <v>40</v>
      </c>
      <c r="O41" s="56">
        <f>(J41*8)/(N41*60)</f>
        <v>10</v>
      </c>
    </row>
    <row r="42" spans="1:15" ht="25.5" customHeight="1">
      <c r="A42" s="24">
        <v>38</v>
      </c>
      <c r="B42" s="17" t="s">
        <v>195</v>
      </c>
      <c r="C42" s="18" t="s">
        <v>176</v>
      </c>
      <c r="D42" s="2" t="s">
        <v>10</v>
      </c>
      <c r="E42" s="2" t="s">
        <v>161</v>
      </c>
      <c r="F42" s="2" t="s">
        <v>30</v>
      </c>
      <c r="G42" s="8">
        <v>70</v>
      </c>
      <c r="H42" s="8"/>
      <c r="I42" s="2" t="s">
        <v>6</v>
      </c>
      <c r="J42" s="2">
        <v>50</v>
      </c>
      <c r="K42" s="2" t="s">
        <v>29</v>
      </c>
      <c r="L42" s="29" t="s">
        <v>7</v>
      </c>
      <c r="M42" s="2" t="s">
        <v>15</v>
      </c>
      <c r="N42" s="3">
        <v>3</v>
      </c>
      <c r="O42" s="56">
        <f t="shared" si="0"/>
        <v>2.2222222222222223</v>
      </c>
    </row>
    <row r="43" spans="1:15" ht="36.75" customHeight="1">
      <c r="A43" s="24" t="s">
        <v>205</v>
      </c>
      <c r="B43" s="17" t="s">
        <v>196</v>
      </c>
      <c r="C43" s="18" t="s">
        <v>176</v>
      </c>
      <c r="D43" s="2" t="s">
        <v>10</v>
      </c>
      <c r="E43" s="2" t="s">
        <v>161</v>
      </c>
      <c r="F43" s="2" t="s">
        <v>30</v>
      </c>
      <c r="G43" s="8">
        <v>70</v>
      </c>
      <c r="H43" s="8"/>
      <c r="I43" s="2" t="s">
        <v>194</v>
      </c>
      <c r="J43" s="2">
        <v>50</v>
      </c>
      <c r="K43" s="2" t="s">
        <v>29</v>
      </c>
      <c r="L43" s="29" t="s">
        <v>7</v>
      </c>
      <c r="M43" s="2" t="s">
        <v>15</v>
      </c>
      <c r="N43" s="3">
        <v>3</v>
      </c>
      <c r="O43" s="56">
        <f t="shared" si="0"/>
        <v>2.2222222222222223</v>
      </c>
    </row>
    <row r="44" spans="1:15" ht="32.25" customHeight="1">
      <c r="A44" s="24">
        <v>39</v>
      </c>
      <c r="B44" s="17" t="s">
        <v>111</v>
      </c>
      <c r="C44" s="17" t="s">
        <v>188</v>
      </c>
      <c r="D44" s="1" t="s">
        <v>10</v>
      </c>
      <c r="E44" s="1" t="s">
        <v>161</v>
      </c>
      <c r="F44" s="1" t="s">
        <v>21</v>
      </c>
      <c r="G44" s="6">
        <v>400</v>
      </c>
      <c r="H44" s="6"/>
      <c r="I44" s="1" t="s">
        <v>81</v>
      </c>
      <c r="J44" s="1">
        <v>100</v>
      </c>
      <c r="K44" s="1" t="s">
        <v>24</v>
      </c>
      <c r="L44" s="29" t="s">
        <v>7</v>
      </c>
      <c r="M44" s="1" t="s">
        <v>15</v>
      </c>
      <c r="N44" s="3">
        <v>10</v>
      </c>
      <c r="O44" s="56">
        <f t="shared" si="0"/>
        <v>1.3333333333333333</v>
      </c>
    </row>
    <row r="45" spans="1:15" ht="25.5" customHeight="1">
      <c r="A45" s="24">
        <v>40</v>
      </c>
      <c r="B45" s="17" t="s">
        <v>112</v>
      </c>
      <c r="C45" s="17"/>
      <c r="D45" s="1" t="s">
        <v>10</v>
      </c>
      <c r="E45" s="1" t="s">
        <v>161</v>
      </c>
      <c r="F45" s="2" t="s">
        <v>75</v>
      </c>
      <c r="G45" s="6">
        <v>400</v>
      </c>
      <c r="H45" s="6"/>
      <c r="I45" s="1" t="s">
        <v>6</v>
      </c>
      <c r="J45" s="1">
        <v>100</v>
      </c>
      <c r="K45" s="1" t="s">
        <v>24</v>
      </c>
      <c r="L45" s="29" t="s">
        <v>7</v>
      </c>
      <c r="M45" s="1" t="s">
        <v>22</v>
      </c>
      <c r="N45" s="3">
        <v>50</v>
      </c>
      <c r="O45" s="56">
        <f t="shared" si="0"/>
        <v>0.26666666666666666</v>
      </c>
    </row>
    <row r="46" spans="1:15" ht="33" customHeight="1">
      <c r="A46" s="24">
        <v>41</v>
      </c>
      <c r="B46" s="17" t="s">
        <v>113</v>
      </c>
      <c r="C46" s="17" t="s">
        <v>189</v>
      </c>
      <c r="D46" s="1" t="s">
        <v>10</v>
      </c>
      <c r="E46" s="1" t="s">
        <v>161</v>
      </c>
      <c r="F46" s="2" t="s">
        <v>75</v>
      </c>
      <c r="G46" s="6">
        <v>400</v>
      </c>
      <c r="H46" s="6"/>
      <c r="I46" s="1" t="s">
        <v>6</v>
      </c>
      <c r="J46" s="1">
        <v>100</v>
      </c>
      <c r="K46" s="1" t="s">
        <v>24</v>
      </c>
      <c r="L46" s="29" t="s">
        <v>7</v>
      </c>
      <c r="M46" s="1" t="s">
        <v>22</v>
      </c>
      <c r="N46" s="3">
        <v>50</v>
      </c>
      <c r="O46" s="56">
        <f t="shared" si="0"/>
        <v>0.26666666666666666</v>
      </c>
    </row>
    <row r="47" spans="1:15" ht="36" customHeight="1">
      <c r="A47" s="24">
        <v>42</v>
      </c>
      <c r="B47" s="17" t="s">
        <v>152</v>
      </c>
      <c r="C47" s="17" t="s">
        <v>114</v>
      </c>
      <c r="D47" s="1" t="s">
        <v>68</v>
      </c>
      <c r="E47" s="1" t="s">
        <v>161</v>
      </c>
      <c r="F47" s="1" t="s">
        <v>34</v>
      </c>
      <c r="G47" s="6">
        <v>50000</v>
      </c>
      <c r="H47" s="6" t="s">
        <v>46</v>
      </c>
      <c r="I47" s="1" t="s">
        <v>81</v>
      </c>
      <c r="J47" s="1">
        <v>25000</v>
      </c>
      <c r="K47" s="1" t="s">
        <v>82</v>
      </c>
      <c r="L47" s="9" t="s">
        <v>31</v>
      </c>
      <c r="M47" s="1" t="s">
        <v>15</v>
      </c>
      <c r="N47" s="3">
        <v>50</v>
      </c>
      <c r="O47" s="56">
        <f t="shared" si="0"/>
        <v>66.66666666666667</v>
      </c>
    </row>
    <row r="48" spans="1:15" ht="33" customHeight="1">
      <c r="A48" s="24">
        <v>43</v>
      </c>
      <c r="B48" s="17" t="s">
        <v>36</v>
      </c>
      <c r="C48" s="17" t="s">
        <v>154</v>
      </c>
      <c r="D48" s="1" t="s">
        <v>153</v>
      </c>
      <c r="E48" s="1" t="s">
        <v>96</v>
      </c>
      <c r="F48" s="1" t="s">
        <v>17</v>
      </c>
      <c r="G48" s="6">
        <v>24900</v>
      </c>
      <c r="H48" s="6" t="s">
        <v>55</v>
      </c>
      <c r="I48" s="1" t="s">
        <v>71</v>
      </c>
      <c r="J48" s="1">
        <v>24900</v>
      </c>
      <c r="K48" s="1" t="s">
        <v>80</v>
      </c>
      <c r="L48" s="9" t="s">
        <v>31</v>
      </c>
      <c r="M48" s="1" t="s">
        <v>15</v>
      </c>
      <c r="N48" s="3">
        <v>30</v>
      </c>
      <c r="O48" s="56">
        <f t="shared" si="0"/>
        <v>110.66666666666667</v>
      </c>
    </row>
    <row r="49" spans="1:15" ht="34.5" customHeight="1">
      <c r="A49" s="24">
        <v>44</v>
      </c>
      <c r="B49" s="17" t="s">
        <v>155</v>
      </c>
      <c r="C49" s="17" t="s">
        <v>157</v>
      </c>
      <c r="D49" s="1" t="s">
        <v>41</v>
      </c>
      <c r="E49" s="1" t="s">
        <v>161</v>
      </c>
      <c r="F49" s="1" t="s">
        <v>27</v>
      </c>
      <c r="G49" s="6">
        <v>680</v>
      </c>
      <c r="H49" s="6"/>
      <c r="I49" s="1" t="s">
        <v>71</v>
      </c>
      <c r="J49" s="1">
        <v>680</v>
      </c>
      <c r="K49" s="1" t="s">
        <v>40</v>
      </c>
      <c r="L49" s="39" t="s">
        <v>58</v>
      </c>
      <c r="M49" s="1" t="s">
        <v>22</v>
      </c>
      <c r="N49" s="3">
        <v>40</v>
      </c>
      <c r="O49" s="56">
        <f t="shared" si="0"/>
        <v>2.2666666666666666</v>
      </c>
    </row>
    <row r="50" spans="1:15" ht="38.25" customHeight="1">
      <c r="A50" s="24">
        <v>45</v>
      </c>
      <c r="B50" s="17" t="s">
        <v>156</v>
      </c>
      <c r="C50" s="17" t="s">
        <v>158</v>
      </c>
      <c r="D50" s="1" t="s">
        <v>42</v>
      </c>
      <c r="E50" s="1" t="s">
        <v>96</v>
      </c>
      <c r="F50" s="1" t="s">
        <v>21</v>
      </c>
      <c r="G50" s="6">
        <v>10200</v>
      </c>
      <c r="H50" s="6" t="s">
        <v>69</v>
      </c>
      <c r="I50" s="1" t="s">
        <v>71</v>
      </c>
      <c r="J50" s="1">
        <v>10200</v>
      </c>
      <c r="K50" s="1" t="s">
        <v>39</v>
      </c>
      <c r="L50" s="39" t="s">
        <v>58</v>
      </c>
      <c r="M50" s="1" t="s">
        <v>22</v>
      </c>
      <c r="N50" s="3">
        <v>60</v>
      </c>
      <c r="O50" s="56">
        <f t="shared" si="0"/>
        <v>22.666666666666668</v>
      </c>
    </row>
    <row r="51" spans="1:15" ht="38.25">
      <c r="A51" s="24">
        <v>46</v>
      </c>
      <c r="B51" s="17" t="s">
        <v>115</v>
      </c>
      <c r="C51" s="17" t="s">
        <v>159</v>
      </c>
      <c r="D51" s="1" t="s">
        <v>10</v>
      </c>
      <c r="E51" s="1" t="s">
        <v>96</v>
      </c>
      <c r="F51" s="1" t="s">
        <v>21</v>
      </c>
      <c r="G51" s="8">
        <v>9000</v>
      </c>
      <c r="H51" s="6"/>
      <c r="I51" s="1" t="s">
        <v>6</v>
      </c>
      <c r="J51" s="1">
        <v>4500</v>
      </c>
      <c r="K51" s="1" t="s">
        <v>24</v>
      </c>
      <c r="L51" s="39" t="s">
        <v>58</v>
      </c>
      <c r="M51" s="1" t="s">
        <v>15</v>
      </c>
      <c r="N51" s="3">
        <v>50</v>
      </c>
      <c r="O51" s="56">
        <f t="shared" si="0"/>
        <v>12</v>
      </c>
    </row>
    <row r="52" spans="1:15" ht="38.25">
      <c r="A52" s="24">
        <v>47</v>
      </c>
      <c r="B52" s="17" t="s">
        <v>116</v>
      </c>
      <c r="C52" s="17" t="s">
        <v>160</v>
      </c>
      <c r="D52" s="1" t="s">
        <v>10</v>
      </c>
      <c r="E52" s="1" t="s">
        <v>161</v>
      </c>
      <c r="F52" s="1" t="s">
        <v>17</v>
      </c>
      <c r="G52" s="6">
        <v>400</v>
      </c>
      <c r="H52" s="6"/>
      <c r="I52" s="1" t="s">
        <v>6</v>
      </c>
      <c r="J52" s="1">
        <v>200</v>
      </c>
      <c r="K52" s="1" t="s">
        <v>37</v>
      </c>
      <c r="L52" s="39" t="s">
        <v>58</v>
      </c>
      <c r="M52" s="1" t="s">
        <v>15</v>
      </c>
      <c r="N52" s="3">
        <v>10</v>
      </c>
      <c r="O52" s="56">
        <f t="shared" si="0"/>
        <v>2.6666666666666665</v>
      </c>
    </row>
    <row r="53" spans="1:15" ht="51">
      <c r="A53" s="24">
        <v>48</v>
      </c>
      <c r="B53" s="17" t="s">
        <v>117</v>
      </c>
      <c r="C53" s="1" t="s">
        <v>162</v>
      </c>
      <c r="D53" s="1" t="s">
        <v>10</v>
      </c>
      <c r="E53" s="1" t="s">
        <v>161</v>
      </c>
      <c r="F53" s="1" t="s">
        <v>21</v>
      </c>
      <c r="G53" s="6">
        <v>400</v>
      </c>
      <c r="H53" s="6"/>
      <c r="I53" s="1" t="s">
        <v>6</v>
      </c>
      <c r="J53" s="1">
        <v>200</v>
      </c>
      <c r="K53" s="1" t="s">
        <v>24</v>
      </c>
      <c r="L53" s="39" t="s">
        <v>58</v>
      </c>
      <c r="M53" s="1" t="s">
        <v>22</v>
      </c>
      <c r="N53" s="3">
        <v>50</v>
      </c>
      <c r="O53" s="56">
        <f t="shared" si="0"/>
        <v>0.5333333333333333</v>
      </c>
    </row>
    <row r="54" spans="1:15" ht="35.25" customHeight="1">
      <c r="A54" s="24">
        <v>49</v>
      </c>
      <c r="B54" s="33" t="s">
        <v>118</v>
      </c>
      <c r="C54" s="38" t="s">
        <v>220</v>
      </c>
      <c r="D54" s="1" t="s">
        <v>10</v>
      </c>
      <c r="E54" s="1" t="s">
        <v>161</v>
      </c>
      <c r="F54" s="1" t="s">
        <v>21</v>
      </c>
      <c r="G54" s="6">
        <v>400</v>
      </c>
      <c r="H54" s="6"/>
      <c r="I54" s="1" t="s">
        <v>6</v>
      </c>
      <c r="J54" s="1">
        <v>200</v>
      </c>
      <c r="K54" s="1" t="s">
        <v>64</v>
      </c>
      <c r="L54" s="39" t="s">
        <v>58</v>
      </c>
      <c r="M54" s="1" t="s">
        <v>15</v>
      </c>
      <c r="N54" s="3">
        <v>50</v>
      </c>
      <c r="O54" s="56">
        <f t="shared" si="0"/>
        <v>0.5333333333333333</v>
      </c>
    </row>
    <row r="55" spans="1:15" ht="25.5" customHeight="1">
      <c r="A55" s="24">
        <v>50</v>
      </c>
      <c r="B55" s="17" t="s">
        <v>120</v>
      </c>
      <c r="C55" s="13" t="s">
        <v>119</v>
      </c>
      <c r="D55" s="1" t="s">
        <v>10</v>
      </c>
      <c r="E55" s="1" t="s">
        <v>161</v>
      </c>
      <c r="F55" s="1" t="s">
        <v>21</v>
      </c>
      <c r="G55" s="6">
        <v>400</v>
      </c>
      <c r="H55" s="6"/>
      <c r="I55" s="1" t="s">
        <v>6</v>
      </c>
      <c r="J55" s="1">
        <v>200</v>
      </c>
      <c r="K55" s="1" t="s">
        <v>65</v>
      </c>
      <c r="L55" s="39" t="s">
        <v>58</v>
      </c>
      <c r="M55" s="1" t="s">
        <v>15</v>
      </c>
      <c r="N55" s="26">
        <v>30</v>
      </c>
      <c r="O55" s="56">
        <f t="shared" si="0"/>
        <v>0.8888888888888888</v>
      </c>
    </row>
    <row r="56" spans="1:15" ht="58.5" customHeight="1">
      <c r="A56" s="24">
        <v>51</v>
      </c>
      <c r="B56" s="17" t="s">
        <v>163</v>
      </c>
      <c r="C56" s="17" t="s">
        <v>165</v>
      </c>
      <c r="D56" s="1" t="s">
        <v>221</v>
      </c>
      <c r="E56" s="1" t="s">
        <v>96</v>
      </c>
      <c r="F56" s="1" t="s">
        <v>198</v>
      </c>
      <c r="G56" s="6">
        <v>15000</v>
      </c>
      <c r="H56" s="6"/>
      <c r="I56" s="1" t="s">
        <v>6</v>
      </c>
      <c r="J56" s="1">
        <v>12000</v>
      </c>
      <c r="K56" s="1" t="s">
        <v>201</v>
      </c>
      <c r="L56" s="39" t="s">
        <v>58</v>
      </c>
      <c r="M56" s="1" t="s">
        <v>22</v>
      </c>
      <c r="N56" s="3">
        <v>120</v>
      </c>
      <c r="O56" s="56">
        <f t="shared" si="0"/>
        <v>13.333333333333334</v>
      </c>
    </row>
    <row r="57" spans="1:15" ht="56.25" customHeight="1">
      <c r="A57" s="57" t="s">
        <v>206</v>
      </c>
      <c r="B57" s="58" t="s">
        <v>164</v>
      </c>
      <c r="C57" s="58" t="s">
        <v>165</v>
      </c>
      <c r="D57" s="59" t="s">
        <v>221</v>
      </c>
      <c r="E57" s="59" t="s">
        <v>96</v>
      </c>
      <c r="F57" s="59" t="s">
        <v>198</v>
      </c>
      <c r="G57" s="60">
        <v>15000</v>
      </c>
      <c r="H57" s="60"/>
      <c r="I57" s="59" t="s">
        <v>207</v>
      </c>
      <c r="J57" s="59">
        <v>15000</v>
      </c>
      <c r="K57" s="59" t="s">
        <v>74</v>
      </c>
      <c r="L57" s="59" t="s">
        <v>58</v>
      </c>
      <c r="M57" s="59" t="s">
        <v>22</v>
      </c>
      <c r="N57" s="62">
        <v>120</v>
      </c>
      <c r="O57" s="56">
        <f t="shared" si="0"/>
        <v>16.666666666666668</v>
      </c>
    </row>
    <row r="58" spans="1:15" ht="39" thickBot="1">
      <c r="A58" s="24">
        <v>52</v>
      </c>
      <c r="B58" s="20" t="s">
        <v>225</v>
      </c>
      <c r="C58" s="20" t="s">
        <v>165</v>
      </c>
      <c r="D58" s="10" t="s">
        <v>10</v>
      </c>
      <c r="E58" s="10" t="s">
        <v>96</v>
      </c>
      <c r="F58" s="10" t="s">
        <v>53</v>
      </c>
      <c r="G58" s="11">
        <v>200</v>
      </c>
      <c r="H58" s="11"/>
      <c r="I58" s="10" t="s">
        <v>6</v>
      </c>
      <c r="J58" s="10">
        <v>180</v>
      </c>
      <c r="K58" s="10" t="s">
        <v>24</v>
      </c>
      <c r="L58" s="40" t="s">
        <v>58</v>
      </c>
      <c r="M58" s="10" t="s">
        <v>22</v>
      </c>
      <c r="N58" s="12">
        <v>50</v>
      </c>
      <c r="O58" s="56">
        <f t="shared" si="0"/>
        <v>0.48</v>
      </c>
    </row>
    <row r="59" ht="13.5" customHeight="1" thickBot="1"/>
    <row r="60" spans="2:14" ht="13.5" thickBot="1">
      <c r="B60" s="78" t="s">
        <v>132</v>
      </c>
      <c r="C60" s="79"/>
      <c r="D60" s="46"/>
      <c r="L60" s="68" t="s">
        <v>123</v>
      </c>
      <c r="M60" s="69"/>
      <c r="N60" s="47">
        <f>SUMIF(L2:L58,"P1",O2:O58)</f>
        <v>1143.6222222222223</v>
      </c>
    </row>
    <row r="61" spans="2:14" ht="13.5" thickTop="1">
      <c r="B61" s="70" t="s">
        <v>237</v>
      </c>
      <c r="C61" s="71"/>
      <c r="N61" s="26"/>
    </row>
    <row r="62" spans="2:14" ht="12.75">
      <c r="B62" s="70" t="s">
        <v>166</v>
      </c>
      <c r="C62" s="71"/>
      <c r="L62" s="76" t="s">
        <v>122</v>
      </c>
      <c r="M62" s="77"/>
      <c r="N62" s="45">
        <f>SUMIF(L2:L58,"P2",O2:O58)</f>
        <v>369.5555555555556</v>
      </c>
    </row>
    <row r="63" spans="2:14" ht="12.75">
      <c r="B63" s="70" t="s">
        <v>236</v>
      </c>
      <c r="C63" s="71"/>
      <c r="N63" s="26"/>
    </row>
    <row r="64" spans="2:14" ht="12.75">
      <c r="B64" s="70" t="s">
        <v>235</v>
      </c>
      <c r="C64" s="71"/>
      <c r="L64" s="72" t="s">
        <v>124</v>
      </c>
      <c r="M64" s="73"/>
      <c r="N64" s="48">
        <f>SUMIF(L2:L58,"P3",O2:O58)</f>
        <v>600.5688888888888</v>
      </c>
    </row>
    <row r="65" spans="2:14" ht="13.5" thickBot="1">
      <c r="B65" s="80" t="s">
        <v>234</v>
      </c>
      <c r="C65" s="81"/>
      <c r="N65" s="26"/>
    </row>
    <row r="66" spans="9:14" ht="13.5" thickBot="1">
      <c r="I66" s="44"/>
      <c r="L66" s="74" t="s">
        <v>121</v>
      </c>
      <c r="M66" s="75"/>
      <c r="N66" s="49">
        <f>SUM(O2:O58)</f>
        <v>2113.746666666666</v>
      </c>
    </row>
    <row r="69" ht="11.25">
      <c r="B69" s="25" t="s">
        <v>227</v>
      </c>
    </row>
    <row r="70" ht="2.25" customHeight="1"/>
    <row r="71" ht="11.25">
      <c r="B71" s="25" t="s">
        <v>228</v>
      </c>
    </row>
    <row r="72" ht="11.25">
      <c r="B72" s="67" t="s">
        <v>238</v>
      </c>
    </row>
    <row r="73" ht="11.25">
      <c r="B73" s="25" t="s">
        <v>229</v>
      </c>
    </row>
    <row r="74" ht="11.25">
      <c r="B74" s="25" t="s">
        <v>230</v>
      </c>
    </row>
    <row r="75" ht="11.25">
      <c r="B75" s="25" t="s">
        <v>231</v>
      </c>
    </row>
    <row r="76" ht="11.25">
      <c r="B76" s="25" t="s">
        <v>232</v>
      </c>
    </row>
    <row r="77" ht="11.25">
      <c r="B77" s="25" t="s">
        <v>233</v>
      </c>
    </row>
  </sheetData>
  <sheetProtection/>
  <mergeCells count="10">
    <mergeCell ref="L60:M60"/>
    <mergeCell ref="B62:C62"/>
    <mergeCell ref="L64:M64"/>
    <mergeCell ref="L66:M66"/>
    <mergeCell ref="L62:M62"/>
    <mergeCell ref="B60:C60"/>
    <mergeCell ref="B61:C61"/>
    <mergeCell ref="B63:C63"/>
    <mergeCell ref="B64:C64"/>
    <mergeCell ref="B65:C65"/>
  </mergeCells>
  <printOptions/>
  <pageMargins left="0.19" right="0.3" top="0.56" bottom="0.26" header="0.23" footer="0.24"/>
  <pageSetup horizontalDpi="600" verticalDpi="600" orientation="landscape" paperSize="9" r:id="rId1"/>
  <headerFooter alignWithMargins="0">
    <oddHeader>&amp;CDRAFT Regional Requirements for Satellite Data in Central and South America.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cesar.mello</dc:creator>
  <cp:keywords/>
  <dc:description/>
  <cp:lastModifiedBy>Cesar</cp:lastModifiedBy>
  <cp:lastPrinted>2011-03-23T17:58:59Z</cp:lastPrinted>
  <dcterms:created xsi:type="dcterms:W3CDTF">2009-02-16T18:21:04Z</dcterms:created>
  <dcterms:modified xsi:type="dcterms:W3CDTF">2011-03-29T16:26:28Z</dcterms:modified>
  <cp:category/>
  <cp:version/>
  <cp:contentType/>
  <cp:contentStatus/>
</cp:coreProperties>
</file>